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6\65026005_Provoz a údržba systému sledování polohy a spotřeby PHM...2026-2028\ZADÁNÍ\PODKLADY\"/>
    </mc:Choice>
  </mc:AlternateContent>
  <xr:revisionPtr revIDLastSave="0" documentId="13_ncr:1_{1AFC2086-0DC2-433F-ABBD-322F3F2A433A}" xr6:coauthVersionLast="47" xr6:coauthVersionMax="47" xr10:uidLastSave="{00000000-0000-0000-0000-000000000000}"/>
  <bookViews>
    <workbookView xWindow="-120" yWindow="-120" windowWidth="29040" windowHeight="15720" tabRatio="406" xr2:uid="{00000000-000D-0000-FFFF-FFFF00000000}"/>
  </bookViews>
  <sheets>
    <sheet name="List1" sheetId="1" r:id="rId1"/>
  </sheets>
  <definedNames>
    <definedName name="_xlnm.Print_Area" localSheetId="0">List1!$A$1:$F$22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7" i="1"/>
  <c r="F6" i="1"/>
  <c r="F5" i="1"/>
  <c r="F4" i="1"/>
  <c r="F14" i="1" l="1"/>
  <c r="F13" i="1"/>
  <c r="F12" i="1"/>
  <c r="F11" i="1"/>
  <c r="F10" i="1"/>
  <c r="F9" i="1"/>
  <c r="F16" i="1" l="1"/>
  <c r="F17" i="1" s="1"/>
  <c r="F18" i="1" s="1"/>
</calcChain>
</file>

<file path=xl/sharedStrings.xml><?xml version="1.0" encoding="utf-8"?>
<sst xmlns="http://schemas.openxmlformats.org/spreadsheetml/2006/main" count="31" uniqueCount="29">
  <si>
    <t xml:space="preserve">Palivová sonda, J1939, converter, kabeláž </t>
  </si>
  <si>
    <t xml:space="preserve">GPS anténa pro použití v interiéru  </t>
  </si>
  <si>
    <t xml:space="preserve">Čtečka čipů ISO01 s piezo sirénkou  </t>
  </si>
  <si>
    <t xml:space="preserve">Čtečka RFID čipů / karet  </t>
  </si>
  <si>
    <t xml:space="preserve">Čtečka RFID karet k EZS Jablotron  </t>
  </si>
  <si>
    <t>Název položky</t>
  </si>
  <si>
    <t>Č. položky</t>
  </si>
  <si>
    <t>Poskytování paušálního servisu, údržby a oprav HW části, na kterou je vázán systému monitoringu na již osazených SDV, které jsou v majetku Zadavatele (Pravidelná roční servisní prohlídka)</t>
  </si>
  <si>
    <t>Poskytování paušálního provozu, služeb a servisu systému monitoringu spotřeby na již osazených SDV, které jsou v majetku Zadavatele, ve vztahu k užívanému SW (Paušální služby).</t>
  </si>
  <si>
    <t xml:space="preserve">Měsíční paušál za vložení imaginárního vozidla </t>
  </si>
  <si>
    <t>č. položky</t>
  </si>
  <si>
    <t>Položkový rozpočet vč. seznamu náhradních dílů</t>
  </si>
  <si>
    <t>Pozastavení poskytovaných paušílních služeb, definovaných v položce č. 1</t>
  </si>
  <si>
    <t>Počet vozidel*</t>
  </si>
  <si>
    <t>* Uvedená množství jsou orientační, pro Zadavatele nezávazné a slouží pouze k sestavení celkové nabídkové ceny</t>
  </si>
  <si>
    <t>Výše DPH</t>
  </si>
  <si>
    <t xml:space="preserve">Uchazeč vyplní poze zeleně zvýrazněné buňky </t>
  </si>
  <si>
    <t>Počet servisních prohlídek za 24 měsíců</t>
  </si>
  <si>
    <t>LTE - Rozvaděč s řidicí jednotkou s firmware a konfigurací RC SMP</t>
  </si>
  <si>
    <t>Hodinová sazba</t>
  </si>
  <si>
    <t>Cena v Kč za 1 SDV bez DPH</t>
  </si>
  <si>
    <t>Počet ks (u položky č. 11 počet hodin)*</t>
  </si>
  <si>
    <t>Cena práce - výměny 1 ks náhradního dílu v Kč bez DPH</t>
  </si>
  <si>
    <t>Cena v Kč za 1 ks (u položky č. 11 za 1 hod.) bez DPH</t>
  </si>
  <si>
    <t>Celková cena v Kč bez DPH</t>
  </si>
  <si>
    <t>Nabídková cena v Kč bez DPH celkem:</t>
  </si>
  <si>
    <t>Nabídková cena v Kč vč. DPH celkem:</t>
  </si>
  <si>
    <t>x</t>
  </si>
  <si>
    <t>Příloha č. 4 Výzvy (příloha č. 3 Smouvy )- Formulář k sestavení nabídkové ceny vč. katalogu náhradních dílů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</si>
</sst>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 vertical="center"/>
    </xf>
    <xf numFmtId="6" fontId="3" fillId="3" borderId="1" xfId="0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/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5" xfId="0" applyBorder="1"/>
    <xf numFmtId="0" fontId="0" fillId="2" borderId="12" xfId="0" applyFill="1" applyBorder="1" applyAlignment="1">
      <alignment horizontal="center"/>
    </xf>
    <xf numFmtId="0" fontId="0" fillId="0" borderId="4" xfId="0" applyBorder="1" applyAlignment="1">
      <alignment horizontal="left" wrapText="1"/>
    </xf>
    <xf numFmtId="4" fontId="1" fillId="3" borderId="13" xfId="0" applyNumberFormat="1" applyFont="1" applyFill="1" applyBorder="1" applyAlignment="1">
      <alignment horizontal="center" vertical="center"/>
    </xf>
    <xf numFmtId="4" fontId="1" fillId="3" borderId="14" xfId="0" applyNumberFormat="1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4" fontId="0" fillId="5" borderId="2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4" fontId="0" fillId="5" borderId="3" xfId="0" applyNumberFormat="1" applyFill="1" applyBorder="1" applyAlignment="1">
      <alignment horizontal="center"/>
    </xf>
    <xf numFmtId="4" fontId="0" fillId="5" borderId="2" xfId="0" applyNumberForma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4" fontId="1" fillId="3" borderId="13" xfId="0" applyNumberFormat="1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wrapText="1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4" fontId="0" fillId="5" borderId="16" xfId="0" applyNumberForma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0" fillId="0" borderId="19" xfId="0" applyBorder="1"/>
    <xf numFmtId="0" fontId="1" fillId="0" borderId="19" xfId="0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right"/>
    </xf>
    <xf numFmtId="4" fontId="0" fillId="5" borderId="2" xfId="0" applyNumberFormat="1" applyFill="1" applyBorder="1" applyAlignment="1">
      <alignment horizontal="right"/>
    </xf>
    <xf numFmtId="4" fontId="1" fillId="4" borderId="6" xfId="0" applyNumberFormat="1" applyFont="1" applyFill="1" applyBorder="1" applyAlignment="1">
      <alignment horizontal="right"/>
    </xf>
    <xf numFmtId="0" fontId="2" fillId="0" borderId="0" xfId="0" applyFont="1"/>
    <xf numFmtId="0" fontId="0" fillId="0" borderId="0" xfId="0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20" xfId="0" applyBorder="1"/>
    <xf numFmtId="4" fontId="1" fillId="3" borderId="21" xfId="0" applyNumberFormat="1" applyFont="1" applyFill="1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3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zoomScale="80" zoomScaleNormal="80" workbookViewId="0">
      <selection activeCell="F24" sqref="F24"/>
    </sheetView>
  </sheetViews>
  <sheetFormatPr defaultRowHeight="12.75" x14ac:dyDescent="0.2"/>
  <cols>
    <col min="1" max="1" width="12.25" customWidth="1"/>
    <col min="2" max="2" width="58.75" customWidth="1"/>
    <col min="3" max="3" width="20.375" customWidth="1"/>
    <col min="4" max="4" width="13.875" customWidth="1"/>
    <col min="5" max="5" width="21.125" customWidth="1"/>
    <col min="6" max="6" width="23.375" customWidth="1"/>
    <col min="7" max="7" width="17.125" customWidth="1"/>
  </cols>
  <sheetData>
    <row r="1" spans="1:6" ht="19.5" customHeight="1" x14ac:dyDescent="0.2">
      <c r="A1" s="44" t="s">
        <v>28</v>
      </c>
      <c r="B1" s="45"/>
      <c r="C1" s="45"/>
      <c r="D1" s="45"/>
      <c r="E1" s="45"/>
    </row>
    <row r="2" spans="1:6" ht="33" customHeight="1" thickBot="1" x14ac:dyDescent="0.25">
      <c r="A2" s="36"/>
      <c r="B2" s="37" t="s">
        <v>11</v>
      </c>
      <c r="C2" s="36"/>
      <c r="D2" s="36"/>
      <c r="E2" s="36"/>
      <c r="F2" s="36"/>
    </row>
    <row r="3" spans="1:6" ht="40.5" customHeight="1" thickBot="1" x14ac:dyDescent="0.25">
      <c r="A3" s="34" t="s">
        <v>6</v>
      </c>
      <c r="B3" s="28" t="s">
        <v>5</v>
      </c>
      <c r="C3" s="28" t="s">
        <v>20</v>
      </c>
      <c r="D3" s="35" t="s">
        <v>13</v>
      </c>
      <c r="E3" s="35" t="s">
        <v>17</v>
      </c>
      <c r="F3" s="28" t="s">
        <v>24</v>
      </c>
    </row>
    <row r="4" spans="1:6" ht="53.25" customHeight="1" x14ac:dyDescent="0.2">
      <c r="A4" s="4">
        <v>1</v>
      </c>
      <c r="B4" s="11" t="s">
        <v>8</v>
      </c>
      <c r="C4" s="18">
        <v>0</v>
      </c>
      <c r="D4" s="13">
        <v>77</v>
      </c>
      <c r="E4" s="5">
        <v>24</v>
      </c>
      <c r="F4" s="25">
        <f>C4*D4*E4</f>
        <v>0</v>
      </c>
    </row>
    <row r="5" spans="1:6" ht="59.25" customHeight="1" x14ac:dyDescent="0.2">
      <c r="A5" s="4">
        <v>2</v>
      </c>
      <c r="B5" s="11" t="s">
        <v>7</v>
      </c>
      <c r="C5" s="18">
        <v>0</v>
      </c>
      <c r="D5" s="13">
        <v>77</v>
      </c>
      <c r="E5" s="5">
        <v>2</v>
      </c>
      <c r="F5" s="25">
        <f xml:space="preserve"> C5*D5*E5</f>
        <v>0</v>
      </c>
    </row>
    <row r="6" spans="1:6" ht="25.5" customHeight="1" x14ac:dyDescent="0.2">
      <c r="A6" s="1">
        <v>3</v>
      </c>
      <c r="B6" s="12" t="s">
        <v>9</v>
      </c>
      <c r="C6" s="19">
        <v>0</v>
      </c>
      <c r="D6" s="14">
        <v>1</v>
      </c>
      <c r="E6" s="6">
        <v>1</v>
      </c>
      <c r="F6" s="26">
        <f>C6*D6</f>
        <v>0</v>
      </c>
    </row>
    <row r="7" spans="1:6" ht="33" customHeight="1" thickBot="1" x14ac:dyDescent="0.25">
      <c r="A7" s="29">
        <v>4</v>
      </c>
      <c r="B7" s="30" t="s">
        <v>12</v>
      </c>
      <c r="C7" s="20">
        <v>0</v>
      </c>
      <c r="D7" s="31">
        <v>1</v>
      </c>
      <c r="E7" s="32">
        <v>1</v>
      </c>
      <c r="F7" s="33">
        <f>C7*D7</f>
        <v>0</v>
      </c>
    </row>
    <row r="8" spans="1:6" ht="55.5" customHeight="1" thickBot="1" x14ac:dyDescent="0.25">
      <c r="A8" s="28" t="s">
        <v>10</v>
      </c>
      <c r="B8" s="28" t="s">
        <v>5</v>
      </c>
      <c r="C8" s="28" t="s">
        <v>23</v>
      </c>
      <c r="D8" s="55" t="s">
        <v>21</v>
      </c>
      <c r="E8" s="28" t="s">
        <v>22</v>
      </c>
      <c r="F8" s="28" t="s">
        <v>24</v>
      </c>
    </row>
    <row r="9" spans="1:6" ht="30.75" customHeight="1" x14ac:dyDescent="0.2">
      <c r="A9" s="2">
        <v>5</v>
      </c>
      <c r="B9" s="17" t="s">
        <v>18</v>
      </c>
      <c r="C9" s="27">
        <v>0</v>
      </c>
      <c r="D9" s="21">
        <v>1</v>
      </c>
      <c r="E9" s="38">
        <v>0</v>
      </c>
      <c r="F9" s="22">
        <f t="shared" ref="F9:F13" si="0">(C9*D9)+(E9*D9)</f>
        <v>0</v>
      </c>
    </row>
    <row r="10" spans="1:6" x14ac:dyDescent="0.2">
      <c r="A10" s="3">
        <v>6</v>
      </c>
      <c r="B10" s="15" t="s">
        <v>0</v>
      </c>
      <c r="C10" s="18">
        <v>0</v>
      </c>
      <c r="D10" s="13">
        <v>1</v>
      </c>
      <c r="E10" s="39">
        <v>0</v>
      </c>
      <c r="F10" s="23">
        <f t="shared" si="0"/>
        <v>0</v>
      </c>
    </row>
    <row r="11" spans="1:6" x14ac:dyDescent="0.2">
      <c r="A11" s="1">
        <v>7</v>
      </c>
      <c r="B11" s="15" t="s">
        <v>1</v>
      </c>
      <c r="C11" s="18">
        <v>0</v>
      </c>
      <c r="D11" s="13">
        <v>1</v>
      </c>
      <c r="E11" s="39">
        <v>0</v>
      </c>
      <c r="F11" s="23">
        <f t="shared" si="0"/>
        <v>0</v>
      </c>
    </row>
    <row r="12" spans="1:6" x14ac:dyDescent="0.2">
      <c r="A12" s="2">
        <v>8</v>
      </c>
      <c r="B12" s="15" t="s">
        <v>2</v>
      </c>
      <c r="C12" s="18">
        <v>0</v>
      </c>
      <c r="D12" s="13">
        <v>1</v>
      </c>
      <c r="E12" s="39">
        <v>0</v>
      </c>
      <c r="F12" s="23">
        <f t="shared" si="0"/>
        <v>0</v>
      </c>
    </row>
    <row r="13" spans="1:6" x14ac:dyDescent="0.2">
      <c r="A13" s="1">
        <v>9</v>
      </c>
      <c r="B13" s="15" t="s">
        <v>3</v>
      </c>
      <c r="C13" s="19">
        <v>0</v>
      </c>
      <c r="D13" s="14">
        <v>1</v>
      </c>
      <c r="E13" s="40">
        <v>0</v>
      </c>
      <c r="F13" s="23">
        <f t="shared" si="0"/>
        <v>0</v>
      </c>
    </row>
    <row r="14" spans="1:6" x14ac:dyDescent="0.2">
      <c r="A14" s="1">
        <v>10</v>
      </c>
      <c r="B14" s="15" t="s">
        <v>4</v>
      </c>
      <c r="C14" s="19">
        <v>0</v>
      </c>
      <c r="D14" s="14">
        <v>1</v>
      </c>
      <c r="E14" s="40">
        <v>0</v>
      </c>
      <c r="F14" s="23">
        <f>(C14*D14)+(E14*D14)</f>
        <v>0</v>
      </c>
    </row>
    <row r="15" spans="1:6" ht="13.5" thickBot="1" x14ac:dyDescent="0.25">
      <c r="A15" s="3">
        <v>11</v>
      </c>
      <c r="B15" s="48" t="s">
        <v>19</v>
      </c>
      <c r="C15" s="49">
        <v>0</v>
      </c>
      <c r="D15" s="16">
        <v>1</v>
      </c>
      <c r="E15" s="24" t="s">
        <v>27</v>
      </c>
      <c r="F15" s="24">
        <f>(C15*D15)</f>
        <v>0</v>
      </c>
    </row>
    <row r="16" spans="1:6" ht="30.75" customHeight="1" thickBot="1" x14ac:dyDescent="0.25">
      <c r="A16" s="50"/>
      <c r="B16" s="51"/>
      <c r="C16" s="52"/>
      <c r="D16" s="53" t="s">
        <v>25</v>
      </c>
      <c r="E16" s="54"/>
      <c r="F16" s="43">
        <f>F4+F5+F6+F7+F9+F10+F11+F12+F13+F14</f>
        <v>0</v>
      </c>
    </row>
    <row r="17" spans="2:6" ht="18" customHeight="1" x14ac:dyDescent="0.2">
      <c r="D17" s="46" t="s">
        <v>15</v>
      </c>
      <c r="E17" s="46"/>
      <c r="F17" s="42">
        <f>PRODUCT(F16*0.21)</f>
        <v>0</v>
      </c>
    </row>
    <row r="18" spans="2:6" ht="33" customHeight="1" x14ac:dyDescent="0.2">
      <c r="D18" s="47" t="s">
        <v>26</v>
      </c>
      <c r="E18" s="47"/>
      <c r="F18" s="41">
        <f>F16+F17</f>
        <v>0</v>
      </c>
    </row>
    <row r="19" spans="2:6" x14ac:dyDescent="0.2">
      <c r="D19" s="7"/>
      <c r="E19" s="7"/>
      <c r="F19" s="8"/>
    </row>
    <row r="20" spans="2:6" ht="42.75" customHeight="1" x14ac:dyDescent="0.2">
      <c r="B20" s="10" t="s">
        <v>14</v>
      </c>
    </row>
    <row r="21" spans="2:6" ht="16.5" customHeight="1" x14ac:dyDescent="0.2">
      <c r="B21" s="9" t="s">
        <v>16</v>
      </c>
    </row>
  </sheetData>
  <mergeCells count="4">
    <mergeCell ref="A1:E1"/>
    <mergeCell ref="D16:E16"/>
    <mergeCell ref="D17:E17"/>
    <mergeCell ref="D18:E18"/>
  </mergeCells>
  <pageMargins left="0.25" right="0.25" top="0.75" bottom="0.75" header="0.3" footer="0.3"/>
  <pageSetup paperSize="9" scale="58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Kovanda Tomáš, Mgr.</dc:creator>
  <cp:lastModifiedBy>Křehlíková Lucie, Bc.</cp:lastModifiedBy>
  <cp:lastPrinted>2026-02-24T06:07:53Z</cp:lastPrinted>
  <dcterms:created xsi:type="dcterms:W3CDTF">2021-06-18T07:30:42Z</dcterms:created>
  <dcterms:modified xsi:type="dcterms:W3CDTF">2026-02-24T06:08:35Z</dcterms:modified>
</cp:coreProperties>
</file>